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D:\PULSE BD\PROCUREMENT\PROCUREMENT\3. FINAL DOCUMENT\1. MdMJ PROJECT\17. CPS-0089-2026-NCD-53_Medicines\RFQ Document\"/>
    </mc:Choice>
  </mc:AlternateContent>
  <xr:revisionPtr revIDLastSave="0" documentId="13_ncr:1_{09D7EA00-285D-4F95-907B-1C4958C94A4A}" xr6:coauthVersionLast="47" xr6:coauthVersionMax="47" xr10:uidLastSave="{00000000-0000-0000-0000-000000000000}"/>
  <bookViews>
    <workbookView xWindow="-110" yWindow="-110" windowWidth="19420" windowHeight="10300" firstSheet="1" activeTab="1" xr2:uid="{00000000-000D-0000-FFFF-FFFF00000000}"/>
  </bookViews>
  <sheets>
    <sheet name="ANNEX-1_Specification_NCD-53" sheetId="11" state="hidden" r:id="rId1"/>
    <sheet name="ANNEX-2_Quotation Format" sheetId="1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6" i="13" l="1"/>
  <c r="I15" i="13"/>
  <c r="I16" i="13"/>
  <c r="I17" i="13"/>
  <c r="I18" i="13"/>
  <c r="I19" i="13"/>
  <c r="I20" i="13"/>
  <c r="I21" i="13"/>
  <c r="I22" i="13"/>
  <c r="I23" i="13"/>
  <c r="I24" i="13"/>
  <c r="I25" i="13"/>
  <c r="I26" i="13"/>
  <c r="I27" i="13"/>
  <c r="I28" i="13"/>
  <c r="I29" i="13"/>
  <c r="I30" i="13"/>
  <c r="I31" i="13"/>
  <c r="I32" i="13"/>
  <c r="I33" i="13"/>
  <c r="I34" i="13"/>
  <c r="I35" i="13"/>
  <c r="I14" i="13"/>
  <c r="A9" i="11"/>
  <c r="A10" i="11"/>
  <c r="A11" i="11"/>
  <c r="A12" i="11"/>
  <c r="A13" i="11"/>
  <c r="A14" i="11"/>
  <c r="A15" i="11"/>
  <c r="A16" i="11"/>
  <c r="A17" i="11"/>
  <c r="A18" i="11"/>
  <c r="A19" i="11"/>
  <c r="A20" i="11"/>
  <c r="A21" i="11"/>
  <c r="A22" i="11"/>
  <c r="A23" i="11"/>
  <c r="A24" i="11"/>
  <c r="A25" i="11"/>
  <c r="A26" i="11"/>
  <c r="A27" i="11"/>
  <c r="A28" i="11"/>
  <c r="A29" i="11"/>
  <c r="A8" i="11"/>
</calcChain>
</file>

<file path=xl/sharedStrings.xml><?xml version="1.0" encoding="utf-8"?>
<sst xmlns="http://schemas.openxmlformats.org/spreadsheetml/2006/main" count="173" uniqueCount="83">
  <si>
    <t>Tab.Linagliptin(5mg)</t>
  </si>
  <si>
    <t>Tab.Losartan(25mg)</t>
  </si>
  <si>
    <t>Tab.Losartan(50mg)</t>
  </si>
  <si>
    <t>Tab.Amlodipine(5mg)</t>
  </si>
  <si>
    <t>Tab.Hydrochlorothiazide(25mg)</t>
  </si>
  <si>
    <t>Tab.Bisoprolol (2.5mg)</t>
  </si>
  <si>
    <t>Tab.Rosuvastatin(10mg)</t>
  </si>
  <si>
    <t>Tab.Paracetamol(500mg)</t>
  </si>
  <si>
    <t>Cap.Flucloxacillin(500mg)</t>
  </si>
  <si>
    <t>Tab.Metronidazol(400mg)</t>
  </si>
  <si>
    <t>Cap.Omeprazole(20mg)</t>
  </si>
  <si>
    <t>Tab.Gliclazide(80mg)</t>
  </si>
  <si>
    <t>Tab.Atorvastatin(10 mg)</t>
  </si>
  <si>
    <t>Tab.Montelucast(10mg)</t>
  </si>
  <si>
    <t>Inh.Salbutamol HFA(100mcg)</t>
  </si>
  <si>
    <t>Tab. Gliclazide XR(30mg)</t>
  </si>
  <si>
    <t>Tab.GTN SR(2.6mg)</t>
  </si>
  <si>
    <t>Tab.Metformin (500mg)</t>
  </si>
  <si>
    <t>Project Name</t>
  </si>
  <si>
    <t>Project for promotion of primary and secondary prevention of Non-Communicable Diseases and strengthening its follow-up system in host &amp; FDMN community population in Cox’s Bazar, Bangladesh</t>
  </si>
  <si>
    <t>Budget Reference</t>
  </si>
  <si>
    <t>1.a</t>
  </si>
  <si>
    <t>Item S.L</t>
  </si>
  <si>
    <t>Item Description</t>
  </si>
  <si>
    <t>UoM</t>
  </si>
  <si>
    <t>Quantity</t>
  </si>
  <si>
    <t>Date</t>
  </si>
  <si>
    <t>Unit Price (BDT)</t>
  </si>
  <si>
    <t>Total Price (BDT)</t>
  </si>
  <si>
    <t>Prepared By</t>
  </si>
  <si>
    <t>Reviewed By</t>
  </si>
  <si>
    <t>Approved By</t>
  </si>
  <si>
    <t>S.L No.</t>
  </si>
  <si>
    <t>Pcs</t>
  </si>
  <si>
    <t>Generic Name: Metformin
Strength: 500mg
Dosage Form: Tablet
Standard: BP/USP or Equivalent
Expiry Date: 15-07-2029
Compliance: DGDA Registered, WHO-GMP
Manufacturer: Beximco (Insimet), Renata (Bigmet), Square (Comet), Incepta (Nobesit), Eskayef (Glunor), IBN Sina (Insimet), or equivalent.</t>
  </si>
  <si>
    <t>Generic Name: Linagliptin
Strength: 5mg
Dosage Form: Tablet
Standard: USP or Equivalent
Expiry Date: 10-09-2029
Compliance: DGDA Registered, WHO-GMP
Manufacturer: Square (Linita), Incepta (Trajenta), Renata (Linaglipt), Beximco (Linexa), or equivalent.</t>
  </si>
  <si>
    <t>Generic Name: Glyceryl Trinitrate SR
Strength: 2.6mg
Dosage Form: Tablet
Standard: BP or Equivalent
Expiry Date: 22-11-2029
Compliance: DGDA Registered, WHO-GMP
Manufacturer: Square (GTN SR), Renata (Nitrosol SR), Incepta (Nitrin SR), or equivalent.</t>
  </si>
  <si>
    <t>Generic Name: Losartan Potassium
Strength: 50mg
Dosage Form: Tablet
Standard: USP or Equivalent
Expiry Date: 09-12-2029
Compliance: DGDA Registered, WHO-GMP
Manufacturer: Square (Angilock), Renata (Cardoza), Beximco (Prosan), Eskayef (Cozaar), or equivalent.</t>
  </si>
  <si>
    <t>Generic Name: Losartan Potassium
Strength: 25mg
Dosage Form: Tablet
Standard: USP or Equivalent
Expiry Date: 14-08-2029
Compliance: DGDA Registered, WHO-GMP
Manufacturer: Beximco (Angilock), Square (Losu), Renata (Cardoza), Incepta (Osartil), or equivalent.</t>
  </si>
  <si>
    <t>Generic Name: Amlodipine
Strength: 5mg
Dosage Form: Tablet
Standard: BP/USP or Equivalent
Expiry Date: 01-03-2030
Compliance: DGDA Registered, WHO-GMP
Manufacturer: Square (Amdocal), Renata (Cardopin), Incepta (Amlopin), Beximco (Amcard), or equivalent.</t>
  </si>
  <si>
    <t>Generic Name: Hydrochlorothiazide
Strength: 25mg
Dosage Form: Tablet
Standard: BP/USP or Equivalent
Expiry Date: 25-09-2029
Compliance: DGDA Registered, WHO-GMP
Manufacturer: Square (Hydrozide), Renata (Hydrocil), Eskayef (Hydrochlor), or equivalent.</t>
  </si>
  <si>
    <t>Generic Name: Bisoprolol
Strength: 2.5mg
Dosage Form: Tablet
Standard: BP/USP or Equivalent
Expiry Date: 17-05-2029
Compliance: DGDA Registered, WHO-GMP
Manufacturer: Beximco (Bisoren), Square (Bisoloc), Renata (Bisocor), or equivalent.</t>
  </si>
  <si>
    <t>Generic Name: Atorvastatin
Strength: 10mg
Dosage Form: Tablet
Standard: USP or Equivalent
Expiry Date: 19-10-2029
Compliance: DGDA Registered, WHO-GMP
Manufacturer: Square (Atova), Renata (Torvast), Incepta (Atorva), Eskayef (Astatin), or equivalent.</t>
  </si>
  <si>
    <t>Generic Name: Rosuvastatin
Strength: 10mg
Dosage Form: Tablet
Standard: USP or Equivalent
Expiry Date: 28-02-2030
Compliance: DGDA Registered, WHO-GMP
Manufacturer: Square (Rosuva), Renata (Rosutin), Beximco (Rostat), Incepta (Rosutin), or equivalent.</t>
  </si>
  <si>
    <t>Generic Name: Montelukast
Strength: 10mg
Dosage Form: Tablet
Standard: USP or Equivalent
Expiry Date: 12-08-2029
Compliance: DGDA Registered, WHO-GMP
Manufacturer: Incepta (Monas), Square (Montene), Beximco (Montair), Renata (Montiva), or equivalent.</t>
  </si>
  <si>
    <t>Generic Name: Salbutamol
Strength: 100mcg
Dosage Form: HFA Inhaler
Standard: USP or Equivalent
Expiry Date: 14-12-2028
Compliance: DGDA Registered, WHO-GMP
Manufacturer: Beximco (Bexitrol F), Square (Salflu), Healthcare (Azmasol), or equivalent.</t>
  </si>
  <si>
    <t>Generic Name: Paracetamol
Strength: 500mg
Dosage Form: Tablet
Standard: BP/USP or Equivalent
Expiry Date: 08-02-2030
Compliance: DGDA Registered, WHO-GMP
Manufacturer: Square (Ace), Beximco (Napa), Renata (Reset), Incepta (Xpa), or equivalent.</t>
  </si>
  <si>
    <t>Generic Name: Flucloxacillin
Strength: 500mg
Dosage Form: Capsule
Standard: BP/USP or Equivalent
Expiry Date: 06-12-2029
Compliance: DGDA Registered, WHO-GMP
Manufacturer: Square (Fluclox), Renata (Flumox), Beximco (Flucloxin), or equivalent.</t>
  </si>
  <si>
    <t>Generic Name: Omeprazole
Strength: 20mg
Dosage Form: Capsule
Standard: USP or Equivalent
Expiry Date: 28-04-2030
Compliance: DGDA Registered, WHO-GMP
Manufacturer: Square (Losectil), Beximco (Proceptin), Renata (Ome), Incepta (Prazol), or equivalent.</t>
  </si>
  <si>
    <t>Generic Name: Metronidazole
Strength: 400mg
Dosage Form: Tablet
Standard: BP/USP or Equivalent
Expiry Date: 12-12-2029
Compliance: DGDA Registered, WHO-GMP
Manufacturer: Square (Filmet), Renata (Metryl), Beximco (Metro), Incepta (Metron), or equivalent.</t>
  </si>
  <si>
    <t>Generic Name: Gliclazide XR
Strength: 30mg
Dosage Form: Tablet
Standard: USP or Equivalent
Expiry Date: 14-07-2029
Compliance: DGDA Registered, WHO-GMP
Manufacturer: Square (Diamicron XR), Renata (Gliclid MR), Incepta (Glizid XR), or equivalent.</t>
  </si>
  <si>
    <t>Generic Name: Losartan Potassium + Hydrochlorothiazide
Strength: 50mg + 12.5mg
Dosage Form: Tablet
Standard: USP or Equivalent
Expiry Date: 09-09-2029
Compliance: DGDA Registered, WHO-GMP
Manufacturer: Square (Losu Plus), Renata (Cardoza Plus), Incepta (Losatan H), or equivalent.</t>
  </si>
  <si>
    <t>Generic Name: Gliclazide
Strength: 80mg
Dosage Form: Tablet
Standard: BP/USP or Equivalent
Expiry Date: 20-08-2029
Compliance: DGDA Registered, WHO-GMP
Manufacturer: Square (Comprid), Renata (Gliclid), Incepta (Glizid), Beximco (Glicazid), Eskayef (Glyzid), or equivalent.</t>
  </si>
  <si>
    <r>
      <t xml:space="preserve">   </t>
    </r>
    <r>
      <rPr>
        <b/>
        <sz val="14"/>
        <color theme="1"/>
        <rFont val="Times New Roman"/>
        <family val="1"/>
      </rPr>
      <t>Technical Specification / Specification Details</t>
    </r>
  </si>
  <si>
    <t>Specifications</t>
  </si>
  <si>
    <t>Medicine for Patients</t>
  </si>
  <si>
    <t>Tab. Methyldopa 250mg</t>
  </si>
  <si>
    <t>Tetanus toxoid Vaccine</t>
  </si>
  <si>
    <t>Generic Name: Tetanus toxoid Vaccine
Strength: 40 IU/0.5 ml
Dosage Form: Injection
Standard: BP/USP or Equivalent
Expiry Date: 27-06-2029
Compliance: DGDA Registered, WHO-GMP
Manufacturer: Incepta, Popular or equivalent.</t>
  </si>
  <si>
    <t>Tab. Losartan Potassium(50mg)+ Hydrochlorothiazide (12.5mg)</t>
  </si>
  <si>
    <t>Generic Name: Methyldopa
Strength: 250 mg
Dosage Form: Tablet
Standard: USP or Equivalent
Expiry Date: 03-07-2029
Compliance: DGDA Registered, WHO-GMP
Manufacturer: Beximco, Incepta, Square or equivalent.</t>
  </si>
  <si>
    <t>Tab.Doxophyline(200 mg)</t>
  </si>
  <si>
    <t>Generic Name: Doxophylline
Strength: 200 mg
Dosage Form: Tablet
Standard: USP or Equivalent
Expiry Date: 21-11-2029
Compliance: DGDA Registered, WHO-GMP
Manufacturer: Square (Doxoven), Eskayef (Doxicap), Renata (Doxofyl), or equivalent.</t>
  </si>
  <si>
    <t>ANNEX - 2</t>
  </si>
  <si>
    <t>Quotation</t>
  </si>
  <si>
    <t xml:space="preserve">RFQ Reference No. </t>
  </si>
  <si>
    <t>To,</t>
  </si>
  <si>
    <t>The Pulse Bangladesh Society</t>
  </si>
  <si>
    <t>Opposite to BGB Camp, Chowdhury Para, 
Cox's Bazar - 4700</t>
  </si>
  <si>
    <t>Quotation For</t>
  </si>
  <si>
    <t>Supply of Medicine for Patients</t>
  </si>
  <si>
    <t>Qty</t>
  </si>
  <si>
    <t xml:space="preserve">Total </t>
  </si>
  <si>
    <t>In word</t>
  </si>
  <si>
    <t>Supplier Information</t>
  </si>
  <si>
    <t>Vendor Name</t>
  </si>
  <si>
    <t>Signing Authority / Authorized Person</t>
  </si>
  <si>
    <t>Designation</t>
  </si>
  <si>
    <t>Contact Number</t>
  </si>
  <si>
    <t>We hereby confirm that we have reviewed, understood, and agreed to all terms &amp; conditions, technical specifications, and requirements stated in this RFQ and its annexes, and that our quotation fully complies with the requirements of this RFQ unless any deviation has been clearly disclosed in writing.</t>
  </si>
  <si>
    <t>Authorized Signature</t>
  </si>
  <si>
    <t>Brand  (You Offer)</t>
  </si>
  <si>
    <t>CPS-0089-2026-NCD-53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</si>
</sst>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 \:"/>
  </numFmts>
  <fonts count="10">
    <font>
      <sz val="11"/>
      <color theme="1"/>
      <name val="Calibri"/>
      <charset val="134"/>
      <scheme val="minor"/>
    </font>
    <font>
      <sz val="11"/>
      <color theme="1"/>
      <name val="Calibri"/>
      <family val="2"/>
      <scheme val="minor"/>
    </font>
    <font>
      <sz val="10"/>
      <color theme="1"/>
      <name val="Arial"/>
      <family val="2"/>
    </font>
    <font>
      <b/>
      <sz val="11"/>
      <color theme="1"/>
      <name val="Arial"/>
      <family val="2"/>
    </font>
    <font>
      <b/>
      <sz val="10"/>
      <color theme="1"/>
      <name val="Arial"/>
      <family val="2"/>
    </font>
    <font>
      <b/>
      <sz val="16"/>
      <color theme="1"/>
      <name val="Times New Roman"/>
      <family val="1"/>
    </font>
    <font>
      <b/>
      <sz val="11"/>
      <name val="Arial"/>
      <family val="2"/>
    </font>
    <font>
      <b/>
      <sz val="14"/>
      <color theme="1"/>
      <name val="Times New Roman"/>
      <family val="1"/>
    </font>
    <font>
      <sz val="8"/>
      <color theme="1"/>
      <name val="Arial"/>
      <family val="2"/>
    </font>
    <font>
      <sz val="9"/>
      <color theme="1"/>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s>
  <cellStyleXfs count="2">
    <xf numFmtId="0" fontId="0" fillId="0" borderId="0"/>
    <xf numFmtId="43" fontId="1" fillId="0" borderId="0" applyFont="0" applyFill="0" applyBorder="0" applyAlignment="0" applyProtection="0"/>
  </cellStyleXfs>
  <cellXfs count="80">
    <xf numFmtId="0" fontId="0" fillId="0" borderId="0" xfId="0"/>
    <xf numFmtId="0" fontId="2" fillId="0" borderId="0" xfId="0" applyFont="1" applyAlignment="1">
      <alignmen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distributed"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justify" vertical="distributed" wrapText="1"/>
    </xf>
    <xf numFmtId="0" fontId="2" fillId="0" borderId="0" xfId="0" applyFont="1" applyAlignment="1">
      <alignment horizontal="center" vertical="distributed" wrapText="1"/>
    </xf>
    <xf numFmtId="0" fontId="4" fillId="0" borderId="0" xfId="0" applyFont="1" applyAlignment="1">
      <alignment horizontal="center" vertical="center"/>
    </xf>
    <xf numFmtId="0" fontId="4" fillId="0" borderId="0" xfId="0" applyFont="1" applyAlignment="1">
      <alignment horizontal="left" vertical="center"/>
    </xf>
    <xf numFmtId="43" fontId="2" fillId="0" borderId="0" xfId="1" applyFont="1" applyAlignment="1">
      <alignment horizontal="left" vertical="center"/>
    </xf>
    <xf numFmtId="0" fontId="4" fillId="4" borderId="3" xfId="0" applyFont="1" applyFill="1" applyBorder="1" applyAlignment="1">
      <alignment horizontal="center" vertical="center"/>
    </xf>
    <xf numFmtId="43" fontId="2" fillId="0" borderId="3" xfId="1" applyFont="1" applyBorder="1" applyAlignment="1">
      <alignment vertical="center"/>
    </xf>
    <xf numFmtId="0" fontId="2" fillId="0" borderId="0" xfId="0" applyFont="1" applyAlignment="1">
      <alignment horizontal="center" vertical="center"/>
    </xf>
    <xf numFmtId="0" fontId="4" fillId="0" borderId="0" xfId="0" applyFont="1" applyAlignment="1">
      <alignment vertical="center"/>
    </xf>
    <xf numFmtId="43" fontId="2" fillId="0" borderId="0" xfId="1" applyFont="1"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center" vertical="distributed" wrapText="1"/>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3" xfId="0" applyFont="1" applyBorder="1" applyAlignment="1">
      <alignment horizontal="center" vertical="distributed" wrapText="1"/>
    </xf>
    <xf numFmtId="43" fontId="4" fillId="4" borderId="3" xfId="1" applyFont="1" applyFill="1" applyBorder="1" applyAlignment="1">
      <alignment horizontal="center" vertical="center" wrapText="1"/>
    </xf>
    <xf numFmtId="164" fontId="4" fillId="0" borderId="0" xfId="0" applyNumberFormat="1" applyFont="1" applyAlignment="1">
      <alignment vertical="center"/>
    </xf>
    <xf numFmtId="43" fontId="2" fillId="0" borderId="0" xfId="1" applyFont="1" applyAlignment="1">
      <alignment horizontal="center" vertical="center"/>
    </xf>
    <xf numFmtId="0" fontId="4" fillId="4"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vertical="center" wrapText="1"/>
    </xf>
    <xf numFmtId="43" fontId="2" fillId="0" borderId="3" xfId="1" applyFont="1" applyFill="1" applyBorder="1" applyAlignment="1">
      <alignment vertical="center"/>
    </xf>
    <xf numFmtId="43" fontId="4" fillId="5" borderId="3" xfId="1" applyFont="1" applyFill="1" applyBorder="1" applyAlignment="1">
      <alignment vertical="center"/>
    </xf>
    <xf numFmtId="43" fontId="2" fillId="0" borderId="3" xfId="1" applyFont="1" applyFill="1" applyBorder="1" applyAlignment="1">
      <alignment horizontal="center" vertical="center" wrapText="1"/>
    </xf>
    <xf numFmtId="43" fontId="4" fillId="0" borderId="0" xfId="1" applyFont="1" applyAlignment="1">
      <alignment horizontal="center" vertical="center"/>
    </xf>
    <xf numFmtId="0" fontId="8" fillId="0" borderId="3" xfId="0" applyFont="1" applyBorder="1" applyAlignment="1">
      <alignment horizontal="left" vertical="top" wrapText="1"/>
    </xf>
    <xf numFmtId="43" fontId="8" fillId="0" borderId="3" xfId="0" applyNumberFormat="1" applyFont="1" applyBorder="1" applyAlignment="1">
      <alignment horizontal="left" vertical="top" wrapText="1"/>
    </xf>
    <xf numFmtId="0" fontId="8" fillId="0" borderId="1" xfId="0" applyFont="1" applyBorder="1" applyAlignment="1">
      <alignment horizontal="justify" vertical="justify" wrapText="1"/>
    </xf>
    <xf numFmtId="0" fontId="8" fillId="0" borderId="4" xfId="0" applyFont="1" applyBorder="1" applyAlignment="1">
      <alignment horizontal="justify" vertical="justify" wrapText="1"/>
    </xf>
    <xf numFmtId="0" fontId="4" fillId="0" borderId="5" xfId="0" applyFont="1" applyBorder="1" applyAlignment="1">
      <alignment horizontal="center" vertical="center"/>
    </xf>
    <xf numFmtId="0" fontId="4" fillId="0" borderId="0" xfId="0" applyFont="1" applyAlignment="1">
      <alignment horizontal="center" vertical="center"/>
    </xf>
    <xf numFmtId="43" fontId="2" fillId="0" borderId="0" xfId="1" applyFont="1" applyAlignment="1">
      <alignment horizontal="center" vertical="center"/>
    </xf>
    <xf numFmtId="164" fontId="4" fillId="0" borderId="0" xfId="0" applyNumberFormat="1"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vertical="center"/>
    </xf>
    <xf numFmtId="0" fontId="2"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164" fontId="4" fillId="0" borderId="6" xfId="0" applyNumberFormat="1" applyFont="1" applyBorder="1" applyAlignment="1">
      <alignment horizontal="left" vertical="center"/>
    </xf>
    <xf numFmtId="164" fontId="4" fillId="0" borderId="7" xfId="0" applyNumberFormat="1"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5" borderId="1" xfId="0" applyFont="1" applyFill="1" applyBorder="1" applyAlignment="1">
      <alignment horizontal="left" vertical="center"/>
    </xf>
    <xf numFmtId="0" fontId="4" fillId="5" borderId="2" xfId="0" applyFont="1" applyFill="1" applyBorder="1" applyAlignment="1">
      <alignment horizontal="left" vertical="center"/>
    </xf>
    <xf numFmtId="0" fontId="4" fillId="5" borderId="4" xfId="0" applyFont="1" applyFill="1" applyBorder="1" applyAlignment="1">
      <alignment horizontal="left" vertical="center"/>
    </xf>
    <xf numFmtId="164" fontId="4" fillId="0" borderId="1" xfId="0" applyNumberFormat="1" applyFont="1" applyBorder="1" applyAlignment="1">
      <alignment horizontal="left" vertical="center"/>
    </xf>
    <xf numFmtId="164" fontId="4" fillId="0" borderId="2" xfId="0" applyNumberFormat="1" applyFont="1" applyBorder="1" applyAlignment="1">
      <alignment horizontal="left" vertical="center"/>
    </xf>
    <xf numFmtId="164" fontId="4" fillId="0" borderId="4" xfId="0" applyNumberFormat="1" applyFont="1" applyBorder="1" applyAlignment="1">
      <alignment horizontal="left" vertical="center"/>
    </xf>
    <xf numFmtId="164" fontId="9" fillId="0" borderId="1" xfId="0" applyNumberFormat="1" applyFont="1" applyBorder="1" applyAlignment="1">
      <alignment vertical="center"/>
    </xf>
    <xf numFmtId="164" fontId="9" fillId="0" borderId="2" xfId="0" applyNumberFormat="1" applyFont="1" applyBorder="1" applyAlignment="1">
      <alignment vertical="center"/>
    </xf>
    <xf numFmtId="164" fontId="9" fillId="0" borderId="4" xfId="0" applyNumberFormat="1" applyFont="1" applyBorder="1" applyAlignment="1">
      <alignment vertical="center"/>
    </xf>
    <xf numFmtId="164" fontId="2" fillId="0" borderId="1" xfId="0" applyNumberFormat="1" applyFont="1" applyBorder="1" applyAlignment="1">
      <alignment vertical="center"/>
    </xf>
    <xf numFmtId="164" fontId="2" fillId="0" borderId="2" xfId="0" applyNumberFormat="1" applyFont="1" applyBorder="1" applyAlignment="1">
      <alignment vertical="center"/>
    </xf>
    <xf numFmtId="164" fontId="2" fillId="0" borderId="4" xfId="0" applyNumberFormat="1" applyFont="1" applyBorder="1" applyAlignment="1">
      <alignment vertical="center"/>
    </xf>
    <xf numFmtId="0" fontId="2" fillId="0" borderId="0" xfId="0" applyFont="1" applyAlignment="1">
      <alignment horizontal="justify" vertical="justify" wrapText="1"/>
    </xf>
    <xf numFmtId="164" fontId="4" fillId="0" borderId="3" xfId="0" applyNumberFormat="1" applyFont="1" applyBorder="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distributed"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164" fontId="4" fillId="0" borderId="3" xfId="0" applyNumberFormat="1" applyFont="1" applyBorder="1" applyAlignment="1">
      <alignment horizontal="left" vertical="center" wrapText="1"/>
    </xf>
    <xf numFmtId="0" fontId="9" fillId="0" borderId="3" xfId="0" applyFont="1" applyBorder="1" applyAlignment="1">
      <alignment horizontal="left" vertical="center" wrapText="1"/>
    </xf>
    <xf numFmtId="164" fontId="2" fillId="0" borderId="3" xfId="0" applyNumberFormat="1" applyFont="1" applyBorder="1" applyAlignment="1">
      <alignment horizontal="left" vertical="center" wrapText="1"/>
    </xf>
    <xf numFmtId="0" fontId="4" fillId="0" borderId="3" xfId="0" applyFont="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showGridLines="0" topLeftCell="A16" workbookViewId="0">
      <selection activeCell="H9" sqref="H9"/>
    </sheetView>
  </sheetViews>
  <sheetFormatPr defaultColWidth="9.08984375" defaultRowHeight="12.5"/>
  <cols>
    <col min="1" max="1" width="5.90625" style="7" customWidth="1"/>
    <col min="2" max="2" width="19.08984375" style="1" customWidth="1"/>
    <col min="3" max="3" width="41.26953125" style="8" customWidth="1"/>
    <col min="4" max="4" width="10.26953125" style="9" customWidth="1"/>
    <col min="5" max="5" width="13.08984375" style="7" customWidth="1"/>
    <col min="6" max="16384" width="9.08984375" style="1"/>
  </cols>
  <sheetData>
    <row r="1" spans="1:5" ht="20">
      <c r="A1" s="74" t="s">
        <v>53</v>
      </c>
      <c r="B1" s="74"/>
      <c r="C1" s="74"/>
      <c r="D1" s="74"/>
      <c r="E1" s="74"/>
    </row>
    <row r="2" spans="1:5" ht="14">
      <c r="A2" s="75" t="s">
        <v>55</v>
      </c>
      <c r="B2" s="75"/>
      <c r="C2" s="75"/>
      <c r="D2" s="75"/>
      <c r="E2" s="75"/>
    </row>
    <row r="3" spans="1:5" ht="14">
      <c r="A3" s="18"/>
      <c r="B3" s="18"/>
      <c r="C3" s="19"/>
      <c r="D3" s="18"/>
      <c r="E3" s="18"/>
    </row>
    <row r="4" spans="1:5" ht="33" customHeight="1">
      <c r="A4" s="76" t="s">
        <v>18</v>
      </c>
      <c r="B4" s="76"/>
      <c r="C4" s="77" t="s">
        <v>19</v>
      </c>
      <c r="D4" s="77"/>
      <c r="E4" s="77"/>
    </row>
    <row r="5" spans="1:5" ht="13" hidden="1">
      <c r="A5" s="78" t="s">
        <v>20</v>
      </c>
      <c r="B5" s="78"/>
      <c r="C5" s="79" t="s">
        <v>21</v>
      </c>
      <c r="D5" s="79"/>
      <c r="E5" s="79"/>
    </row>
    <row r="7" spans="1:5" ht="26">
      <c r="A7" s="2" t="s">
        <v>22</v>
      </c>
      <c r="B7" s="2" t="s">
        <v>23</v>
      </c>
      <c r="C7" s="3" t="s">
        <v>54</v>
      </c>
      <c r="D7" s="3" t="s">
        <v>24</v>
      </c>
      <c r="E7" s="2" t="s">
        <v>25</v>
      </c>
    </row>
    <row r="8" spans="1:5" s="20" customFormat="1" ht="96" customHeight="1">
      <c r="A8" s="4">
        <f>ROW()-7</f>
        <v>1</v>
      </c>
      <c r="B8" s="22" t="s">
        <v>17</v>
      </c>
      <c r="C8" s="37" t="s">
        <v>34</v>
      </c>
      <c r="D8" s="26" t="s">
        <v>33</v>
      </c>
      <c r="E8" s="24">
        <v>35000</v>
      </c>
    </row>
    <row r="9" spans="1:5" s="20" customFormat="1" ht="86" customHeight="1">
      <c r="A9" s="4">
        <f t="shared" ref="A9:A29" si="0">ROW()-7</f>
        <v>2</v>
      </c>
      <c r="B9" s="22" t="s">
        <v>11</v>
      </c>
      <c r="C9" s="37" t="s">
        <v>52</v>
      </c>
      <c r="D9" s="26" t="s">
        <v>33</v>
      </c>
      <c r="E9" s="24">
        <v>13000</v>
      </c>
    </row>
    <row r="10" spans="1:5" s="20" customFormat="1" ht="86.5" customHeight="1">
      <c r="A10" s="4">
        <f t="shared" si="0"/>
        <v>3</v>
      </c>
      <c r="B10" s="22" t="s">
        <v>0</v>
      </c>
      <c r="C10" s="38" t="s">
        <v>35</v>
      </c>
      <c r="D10" s="26" t="s">
        <v>33</v>
      </c>
      <c r="E10" s="24">
        <v>6000</v>
      </c>
    </row>
    <row r="11" spans="1:5" s="20" customFormat="1" ht="88.5" customHeight="1">
      <c r="A11" s="4">
        <f t="shared" si="0"/>
        <v>4</v>
      </c>
      <c r="B11" s="22" t="s">
        <v>16</v>
      </c>
      <c r="C11" s="38" t="s">
        <v>36</v>
      </c>
      <c r="D11" s="26" t="s">
        <v>33</v>
      </c>
      <c r="E11" s="24">
        <v>4000</v>
      </c>
    </row>
    <row r="12" spans="1:5" s="20" customFormat="1" ht="88" customHeight="1">
      <c r="A12" s="4">
        <f t="shared" si="0"/>
        <v>5</v>
      </c>
      <c r="B12" s="22" t="s">
        <v>1</v>
      </c>
      <c r="C12" s="37" t="s">
        <v>38</v>
      </c>
      <c r="D12" s="26" t="s">
        <v>33</v>
      </c>
      <c r="E12" s="24">
        <v>5500</v>
      </c>
    </row>
    <row r="13" spans="1:5" s="20" customFormat="1" ht="80">
      <c r="A13" s="4">
        <f t="shared" si="0"/>
        <v>6</v>
      </c>
      <c r="B13" s="22" t="s">
        <v>2</v>
      </c>
      <c r="C13" s="37" t="s">
        <v>37</v>
      </c>
      <c r="D13" s="26" t="s">
        <v>33</v>
      </c>
      <c r="E13" s="24">
        <v>8000</v>
      </c>
    </row>
    <row r="14" spans="1:5" s="20" customFormat="1" ht="85" customHeight="1">
      <c r="A14" s="4">
        <f t="shared" si="0"/>
        <v>7</v>
      </c>
      <c r="B14" s="22" t="s">
        <v>3</v>
      </c>
      <c r="C14" s="38" t="s">
        <v>39</v>
      </c>
      <c r="D14" s="26" t="s">
        <v>33</v>
      </c>
      <c r="E14" s="24">
        <v>13000</v>
      </c>
    </row>
    <row r="15" spans="1:5" s="20" customFormat="1" ht="85.5" customHeight="1">
      <c r="A15" s="4">
        <f t="shared" si="0"/>
        <v>8</v>
      </c>
      <c r="B15" s="22" t="s">
        <v>4</v>
      </c>
      <c r="C15" s="38" t="s">
        <v>40</v>
      </c>
      <c r="D15" s="26" t="s">
        <v>33</v>
      </c>
      <c r="E15" s="24">
        <v>1500</v>
      </c>
    </row>
    <row r="16" spans="1:5" s="20" customFormat="1" ht="80">
      <c r="A16" s="4">
        <f t="shared" si="0"/>
        <v>9</v>
      </c>
      <c r="B16" s="22" t="s">
        <v>5</v>
      </c>
      <c r="C16" s="38" t="s">
        <v>41</v>
      </c>
      <c r="D16" s="26" t="s">
        <v>33</v>
      </c>
      <c r="E16" s="24">
        <v>2200</v>
      </c>
    </row>
    <row r="17" spans="1:5" s="20" customFormat="1" ht="86.5" customHeight="1">
      <c r="A17" s="4">
        <f t="shared" si="0"/>
        <v>10</v>
      </c>
      <c r="B17" s="22" t="s">
        <v>12</v>
      </c>
      <c r="C17" s="38" t="s">
        <v>42</v>
      </c>
      <c r="D17" s="26" t="s">
        <v>33</v>
      </c>
      <c r="E17" s="24">
        <v>2500</v>
      </c>
    </row>
    <row r="18" spans="1:5" s="20" customFormat="1" ht="87" customHeight="1">
      <c r="A18" s="4">
        <f t="shared" si="0"/>
        <v>11</v>
      </c>
      <c r="B18" s="22" t="s">
        <v>6</v>
      </c>
      <c r="C18" s="37" t="s">
        <v>43</v>
      </c>
      <c r="D18" s="26" t="s">
        <v>33</v>
      </c>
      <c r="E18" s="24">
        <v>1000</v>
      </c>
    </row>
    <row r="19" spans="1:5" s="20" customFormat="1" ht="88.5" customHeight="1">
      <c r="A19" s="4">
        <f t="shared" si="0"/>
        <v>12</v>
      </c>
      <c r="B19" s="22" t="s">
        <v>13</v>
      </c>
      <c r="C19" s="37" t="s">
        <v>44</v>
      </c>
      <c r="D19" s="26" t="s">
        <v>33</v>
      </c>
      <c r="E19" s="24">
        <v>1000</v>
      </c>
    </row>
    <row r="20" spans="1:5" s="20" customFormat="1" ht="87.5" customHeight="1">
      <c r="A20" s="4">
        <f t="shared" si="0"/>
        <v>13</v>
      </c>
      <c r="B20" s="22" t="s">
        <v>61</v>
      </c>
      <c r="C20" s="37" t="s">
        <v>62</v>
      </c>
      <c r="D20" s="26" t="s">
        <v>33</v>
      </c>
      <c r="E20" s="24">
        <v>2500</v>
      </c>
    </row>
    <row r="21" spans="1:5" s="20" customFormat="1" ht="70">
      <c r="A21" s="4">
        <f t="shared" si="0"/>
        <v>14</v>
      </c>
      <c r="B21" s="25" t="s">
        <v>56</v>
      </c>
      <c r="C21" s="37" t="s">
        <v>60</v>
      </c>
      <c r="D21" s="26" t="s">
        <v>33</v>
      </c>
      <c r="E21" s="24">
        <v>400</v>
      </c>
    </row>
    <row r="22" spans="1:5" s="20" customFormat="1" ht="86" customHeight="1">
      <c r="A22" s="4">
        <f t="shared" si="0"/>
        <v>15</v>
      </c>
      <c r="B22" s="22" t="s">
        <v>14</v>
      </c>
      <c r="C22" s="37" t="s">
        <v>45</v>
      </c>
      <c r="D22" s="26" t="s">
        <v>33</v>
      </c>
      <c r="E22" s="24">
        <v>200</v>
      </c>
    </row>
    <row r="23" spans="1:5" s="20" customFormat="1" ht="86" customHeight="1">
      <c r="A23" s="4">
        <f t="shared" si="0"/>
        <v>16</v>
      </c>
      <c r="B23" s="22" t="s">
        <v>7</v>
      </c>
      <c r="C23" s="37" t="s">
        <v>46</v>
      </c>
      <c r="D23" s="26" t="s">
        <v>33</v>
      </c>
      <c r="E23" s="24">
        <v>12000</v>
      </c>
    </row>
    <row r="24" spans="1:5" s="20" customFormat="1" ht="87" customHeight="1">
      <c r="A24" s="4">
        <f t="shared" si="0"/>
        <v>17</v>
      </c>
      <c r="B24" s="22" t="s">
        <v>8</v>
      </c>
      <c r="C24" s="37" t="s">
        <v>47</v>
      </c>
      <c r="D24" s="26" t="s">
        <v>33</v>
      </c>
      <c r="E24" s="24">
        <v>1000</v>
      </c>
    </row>
    <row r="25" spans="1:5" s="20" customFormat="1" ht="80">
      <c r="A25" s="4">
        <f t="shared" si="0"/>
        <v>18</v>
      </c>
      <c r="B25" s="22" t="s">
        <v>10</v>
      </c>
      <c r="C25" s="37" t="s">
        <v>48</v>
      </c>
      <c r="D25" s="26" t="s">
        <v>33</v>
      </c>
      <c r="E25" s="24">
        <v>8000</v>
      </c>
    </row>
    <row r="26" spans="1:5" s="20" customFormat="1" ht="89.5" customHeight="1">
      <c r="A26" s="4">
        <f t="shared" si="0"/>
        <v>19</v>
      </c>
      <c r="B26" s="22" t="s">
        <v>9</v>
      </c>
      <c r="C26" s="37" t="s">
        <v>49</v>
      </c>
      <c r="D26" s="26" t="s">
        <v>33</v>
      </c>
      <c r="E26" s="24">
        <v>500</v>
      </c>
    </row>
    <row r="27" spans="1:5" s="20" customFormat="1" ht="88" customHeight="1">
      <c r="A27" s="4">
        <f t="shared" si="0"/>
        <v>20</v>
      </c>
      <c r="B27" s="22" t="s">
        <v>15</v>
      </c>
      <c r="C27" s="37" t="s">
        <v>50</v>
      </c>
      <c r="D27" s="26" t="s">
        <v>33</v>
      </c>
      <c r="E27" s="24">
        <v>6000</v>
      </c>
    </row>
    <row r="28" spans="1:5" s="20" customFormat="1" ht="84" customHeight="1">
      <c r="A28" s="4">
        <f t="shared" si="0"/>
        <v>21</v>
      </c>
      <c r="B28" s="22" t="s">
        <v>59</v>
      </c>
      <c r="C28" s="37" t="s">
        <v>51</v>
      </c>
      <c r="D28" s="26" t="s">
        <v>33</v>
      </c>
      <c r="E28" s="24">
        <v>4000</v>
      </c>
    </row>
    <row r="29" spans="1:5" s="20" customFormat="1" ht="73.5" customHeight="1">
      <c r="A29" s="4">
        <f t="shared" si="0"/>
        <v>22</v>
      </c>
      <c r="B29" s="22" t="s">
        <v>57</v>
      </c>
      <c r="C29" s="37" t="s">
        <v>58</v>
      </c>
      <c r="D29" s="26" t="s">
        <v>33</v>
      </c>
      <c r="E29" s="24">
        <v>30</v>
      </c>
    </row>
    <row r="36" spans="1:5" ht="13" hidden="1">
      <c r="A36" s="72" t="s">
        <v>29</v>
      </c>
      <c r="B36" s="72"/>
      <c r="C36" s="21" t="s">
        <v>30</v>
      </c>
      <c r="D36" s="73" t="s">
        <v>31</v>
      </c>
      <c r="E36" s="73"/>
    </row>
  </sheetData>
  <mergeCells count="8">
    <mergeCell ref="A36:B36"/>
    <mergeCell ref="D36:E36"/>
    <mergeCell ref="A1:E1"/>
    <mergeCell ref="A2:E2"/>
    <mergeCell ref="A4:B4"/>
    <mergeCell ref="C4:E4"/>
    <mergeCell ref="A5:B5"/>
    <mergeCell ref="C5:E5"/>
  </mergeCells>
  <pageMargins left="0.7" right="0.3" top="1.4" bottom="1" header="0.3" footer="0.3"/>
  <pageSetup paperSize="9" fitToHeight="0" orientation="portrait" r:id="rId1"/>
  <headerFooter>
    <oddFooter>&amp;R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479A-FBE6-44B3-8B35-0E00897711C0}">
  <sheetPr>
    <pageSetUpPr fitToPage="1"/>
  </sheetPr>
  <dimension ref="A1:I54"/>
  <sheetViews>
    <sheetView showGridLines="0" tabSelected="1" topLeftCell="A28" zoomScale="80" zoomScaleNormal="80" workbookViewId="0">
      <selection activeCell="M30" sqref="M30"/>
    </sheetView>
  </sheetViews>
  <sheetFormatPr defaultColWidth="9.08984375" defaultRowHeight="12.5"/>
  <cols>
    <col min="1" max="1" width="4.453125" style="6" customWidth="1"/>
    <col min="2" max="2" width="22" style="6" customWidth="1"/>
    <col min="3" max="3" width="9.36328125" style="6" customWidth="1"/>
    <col min="4" max="4" width="24.36328125" style="6" customWidth="1"/>
    <col min="5" max="5" width="12.90625" style="6" customWidth="1"/>
    <col min="6" max="6" width="7.54296875" style="6" customWidth="1"/>
    <col min="7" max="7" width="10.36328125" style="6" customWidth="1"/>
    <col min="8" max="8" width="12.54296875" style="17" customWidth="1"/>
    <col min="9" max="9" width="13.453125" style="17" customWidth="1"/>
    <col min="10" max="16384" width="9.08984375" style="6"/>
  </cols>
  <sheetData>
    <row r="1" spans="1:9" ht="13">
      <c r="A1" s="41" t="s">
        <v>63</v>
      </c>
      <c r="B1" s="41"/>
      <c r="C1" s="41"/>
      <c r="D1" s="41"/>
      <c r="E1" s="41"/>
      <c r="F1" s="41"/>
      <c r="G1" s="41"/>
      <c r="H1" s="41"/>
      <c r="I1" s="41"/>
    </row>
    <row r="2" spans="1:9" ht="13">
      <c r="A2" s="42" t="s">
        <v>64</v>
      </c>
      <c r="B2" s="42"/>
      <c r="C2" s="42"/>
      <c r="D2" s="42"/>
      <c r="E2" s="42"/>
      <c r="F2" s="42"/>
      <c r="G2" s="42"/>
      <c r="H2" s="42"/>
      <c r="I2" s="42"/>
    </row>
    <row r="3" spans="1:9" ht="13">
      <c r="A3" s="10"/>
      <c r="B3" s="10"/>
      <c r="C3" s="10"/>
      <c r="D3" s="10"/>
      <c r="E3" s="10"/>
      <c r="F3" s="10"/>
      <c r="G3" s="10"/>
      <c r="H3" s="36"/>
      <c r="I3" s="10"/>
    </row>
    <row r="4" spans="1:9" ht="13">
      <c r="D4" s="15"/>
      <c r="E4" s="15"/>
      <c r="F4" s="15"/>
      <c r="G4" s="28" t="s">
        <v>26</v>
      </c>
      <c r="H4" s="43"/>
      <c r="I4" s="43"/>
    </row>
    <row r="5" spans="1:9" ht="13">
      <c r="D5" s="15"/>
      <c r="E5" s="15"/>
      <c r="F5" s="15"/>
      <c r="G5" s="28"/>
      <c r="H5" s="29"/>
      <c r="I5" s="29"/>
    </row>
    <row r="6" spans="1:9" ht="13">
      <c r="A6" s="44" t="s">
        <v>65</v>
      </c>
      <c r="B6" s="44"/>
      <c r="C6" s="45" t="s">
        <v>82</v>
      </c>
      <c r="D6" s="45"/>
      <c r="E6" s="45"/>
      <c r="F6" s="45"/>
      <c r="G6" s="45"/>
      <c r="H6" s="45"/>
      <c r="I6" s="45"/>
    </row>
    <row r="7" spans="1:9">
      <c r="A7" s="46" t="s">
        <v>66</v>
      </c>
      <c r="B7" s="46"/>
      <c r="C7" s="23"/>
      <c r="D7" s="15"/>
      <c r="E7" s="15"/>
      <c r="F7" s="15"/>
      <c r="G7" s="15"/>
      <c r="H7" s="29"/>
      <c r="I7" s="15"/>
    </row>
    <row r="8" spans="1:9" ht="13">
      <c r="A8" s="47" t="s">
        <v>67</v>
      </c>
      <c r="B8" s="48"/>
      <c r="C8" s="48"/>
      <c r="D8" s="48"/>
      <c r="E8" s="15"/>
      <c r="F8" s="15"/>
      <c r="G8" s="15"/>
      <c r="H8" s="29"/>
      <c r="I8" s="15"/>
    </row>
    <row r="9" spans="1:9" ht="22.5" customHeight="1">
      <c r="A9" s="49" t="s">
        <v>68</v>
      </c>
      <c r="B9" s="50"/>
      <c r="C9" s="50"/>
      <c r="D9" s="50"/>
      <c r="E9" s="15"/>
      <c r="F9" s="15"/>
      <c r="G9" s="15"/>
      <c r="H9" s="29"/>
      <c r="I9" s="15"/>
    </row>
    <row r="10" spans="1:9">
      <c r="A10" s="15"/>
      <c r="B10" s="15"/>
      <c r="C10" s="15"/>
      <c r="D10" s="15"/>
      <c r="E10" s="15"/>
      <c r="F10" s="15"/>
      <c r="G10" s="15"/>
      <c r="H10" s="29"/>
      <c r="I10" s="15"/>
    </row>
    <row r="11" spans="1:9" ht="14.5" customHeight="1">
      <c r="A11" s="51" t="s">
        <v>69</v>
      </c>
      <c r="B11" s="52"/>
      <c r="C11" s="53" t="s">
        <v>70</v>
      </c>
      <c r="D11" s="54"/>
      <c r="E11" s="54"/>
      <c r="F11" s="54"/>
      <c r="G11" s="54"/>
      <c r="H11" s="54"/>
      <c r="I11" s="55"/>
    </row>
    <row r="12" spans="1:9" ht="5.15" customHeight="1">
      <c r="A12" s="11"/>
      <c r="B12" s="11"/>
      <c r="C12" s="11"/>
      <c r="D12" s="11"/>
      <c r="E12" s="11"/>
      <c r="F12" s="16"/>
      <c r="G12" s="23"/>
      <c r="H12" s="12"/>
      <c r="I12" s="12"/>
    </row>
    <row r="13" spans="1:9" ht="26">
      <c r="A13" s="30" t="s">
        <v>32</v>
      </c>
      <c r="B13" s="30" t="s">
        <v>23</v>
      </c>
      <c r="C13" s="56" t="s">
        <v>54</v>
      </c>
      <c r="D13" s="57"/>
      <c r="E13" s="30" t="s">
        <v>81</v>
      </c>
      <c r="F13" s="13" t="s">
        <v>24</v>
      </c>
      <c r="G13" s="13" t="s">
        <v>71</v>
      </c>
      <c r="H13" s="27" t="s">
        <v>27</v>
      </c>
      <c r="I13" s="27" t="s">
        <v>28</v>
      </c>
    </row>
    <row r="14" spans="1:9" ht="105.5" customHeight="1">
      <c r="A14" s="4">
        <v>1</v>
      </c>
      <c r="B14" s="31" t="s">
        <v>17</v>
      </c>
      <c r="C14" s="39" t="s">
        <v>34</v>
      </c>
      <c r="D14" s="40"/>
      <c r="E14" s="4"/>
      <c r="F14" s="5" t="s">
        <v>33</v>
      </c>
      <c r="G14" s="5">
        <v>35000</v>
      </c>
      <c r="H14" s="35"/>
      <c r="I14" s="35">
        <f>G14*H14</f>
        <v>0</v>
      </c>
    </row>
    <row r="15" spans="1:9" ht="99" customHeight="1">
      <c r="A15" s="4">
        <v>2</v>
      </c>
      <c r="B15" s="31" t="s">
        <v>11</v>
      </c>
      <c r="C15" s="39" t="s">
        <v>52</v>
      </c>
      <c r="D15" s="40"/>
      <c r="E15" s="4"/>
      <c r="F15" s="5" t="s">
        <v>33</v>
      </c>
      <c r="G15" s="5">
        <v>13000</v>
      </c>
      <c r="H15" s="35"/>
      <c r="I15" s="35">
        <f t="shared" ref="I15:I35" si="0">G15*H15</f>
        <v>0</v>
      </c>
    </row>
    <row r="16" spans="1:9" ht="95.5" customHeight="1">
      <c r="A16" s="4">
        <v>3</v>
      </c>
      <c r="B16" s="31" t="s">
        <v>0</v>
      </c>
      <c r="C16" s="39" t="s">
        <v>35</v>
      </c>
      <c r="D16" s="40"/>
      <c r="E16" s="4"/>
      <c r="F16" s="5" t="s">
        <v>33</v>
      </c>
      <c r="G16" s="5">
        <v>6000</v>
      </c>
      <c r="H16" s="35"/>
      <c r="I16" s="35">
        <f t="shared" si="0"/>
        <v>0</v>
      </c>
    </row>
    <row r="17" spans="1:9" ht="86.5" customHeight="1">
      <c r="A17" s="4">
        <v>4</v>
      </c>
      <c r="B17" s="31" t="s">
        <v>16</v>
      </c>
      <c r="C17" s="39" t="s">
        <v>36</v>
      </c>
      <c r="D17" s="40"/>
      <c r="E17" s="4"/>
      <c r="F17" s="5" t="s">
        <v>33</v>
      </c>
      <c r="G17" s="5">
        <v>4000</v>
      </c>
      <c r="H17" s="35"/>
      <c r="I17" s="35">
        <f t="shared" si="0"/>
        <v>0</v>
      </c>
    </row>
    <row r="18" spans="1:9" ht="93" customHeight="1">
      <c r="A18" s="4">
        <v>5</v>
      </c>
      <c r="B18" s="31" t="s">
        <v>1</v>
      </c>
      <c r="C18" s="39" t="s">
        <v>38</v>
      </c>
      <c r="D18" s="40"/>
      <c r="E18" s="4"/>
      <c r="F18" s="5" t="s">
        <v>33</v>
      </c>
      <c r="G18" s="5">
        <v>5500</v>
      </c>
      <c r="H18" s="35"/>
      <c r="I18" s="35">
        <f t="shared" si="0"/>
        <v>0</v>
      </c>
    </row>
    <row r="19" spans="1:9" ht="101.5" customHeight="1">
      <c r="A19" s="4">
        <v>6</v>
      </c>
      <c r="B19" s="31" t="s">
        <v>2</v>
      </c>
      <c r="C19" s="39" t="s">
        <v>37</v>
      </c>
      <c r="D19" s="40"/>
      <c r="E19" s="4"/>
      <c r="F19" s="5" t="s">
        <v>33</v>
      </c>
      <c r="G19" s="5">
        <v>8000</v>
      </c>
      <c r="H19" s="35"/>
      <c r="I19" s="35">
        <f t="shared" si="0"/>
        <v>0</v>
      </c>
    </row>
    <row r="20" spans="1:9" ht="95" customHeight="1">
      <c r="A20" s="4">
        <v>7</v>
      </c>
      <c r="B20" s="31" t="s">
        <v>3</v>
      </c>
      <c r="C20" s="39" t="s">
        <v>39</v>
      </c>
      <c r="D20" s="40"/>
      <c r="E20" s="4"/>
      <c r="F20" s="5" t="s">
        <v>33</v>
      </c>
      <c r="G20" s="5">
        <v>13000</v>
      </c>
      <c r="H20" s="35"/>
      <c r="I20" s="35">
        <f t="shared" si="0"/>
        <v>0</v>
      </c>
    </row>
    <row r="21" spans="1:9" ht="98.5" customHeight="1">
      <c r="A21" s="4">
        <v>8</v>
      </c>
      <c r="B21" s="31" t="s">
        <v>4</v>
      </c>
      <c r="C21" s="39" t="s">
        <v>40</v>
      </c>
      <c r="D21" s="40"/>
      <c r="E21" s="4"/>
      <c r="F21" s="5" t="s">
        <v>33</v>
      </c>
      <c r="G21" s="5">
        <v>1500</v>
      </c>
      <c r="H21" s="35"/>
      <c r="I21" s="35">
        <f t="shared" si="0"/>
        <v>0</v>
      </c>
    </row>
    <row r="22" spans="1:9" ht="86.5" customHeight="1">
      <c r="A22" s="4">
        <v>9</v>
      </c>
      <c r="B22" s="31" t="s">
        <v>5</v>
      </c>
      <c r="C22" s="39" t="s">
        <v>41</v>
      </c>
      <c r="D22" s="40"/>
      <c r="E22" s="4"/>
      <c r="F22" s="5" t="s">
        <v>33</v>
      </c>
      <c r="G22" s="5">
        <v>2200</v>
      </c>
      <c r="H22" s="35"/>
      <c r="I22" s="35">
        <f t="shared" si="0"/>
        <v>0</v>
      </c>
    </row>
    <row r="23" spans="1:9" ht="88" customHeight="1">
      <c r="A23" s="4">
        <v>10</v>
      </c>
      <c r="B23" s="31" t="s">
        <v>12</v>
      </c>
      <c r="C23" s="39" t="s">
        <v>42</v>
      </c>
      <c r="D23" s="40"/>
      <c r="E23" s="4"/>
      <c r="F23" s="5" t="s">
        <v>33</v>
      </c>
      <c r="G23" s="5">
        <v>2500</v>
      </c>
      <c r="H23" s="35"/>
      <c r="I23" s="35">
        <f t="shared" si="0"/>
        <v>0</v>
      </c>
    </row>
    <row r="24" spans="1:9" ht="93" customHeight="1">
      <c r="A24" s="4">
        <v>11</v>
      </c>
      <c r="B24" s="31" t="s">
        <v>6</v>
      </c>
      <c r="C24" s="39" t="s">
        <v>43</v>
      </c>
      <c r="D24" s="40"/>
      <c r="E24" s="4"/>
      <c r="F24" s="5" t="s">
        <v>33</v>
      </c>
      <c r="G24" s="5">
        <v>1000</v>
      </c>
      <c r="H24" s="35"/>
      <c r="I24" s="35">
        <f t="shared" si="0"/>
        <v>0</v>
      </c>
    </row>
    <row r="25" spans="1:9" ht="100" customHeight="1">
      <c r="A25" s="4">
        <v>12</v>
      </c>
      <c r="B25" s="31" t="s">
        <v>13</v>
      </c>
      <c r="C25" s="39" t="s">
        <v>44</v>
      </c>
      <c r="D25" s="40"/>
      <c r="E25" s="4"/>
      <c r="F25" s="5" t="s">
        <v>33</v>
      </c>
      <c r="G25" s="5">
        <v>1000</v>
      </c>
      <c r="H25" s="35"/>
      <c r="I25" s="35">
        <f t="shared" si="0"/>
        <v>0</v>
      </c>
    </row>
    <row r="26" spans="1:9" ht="94" customHeight="1">
      <c r="A26" s="4">
        <v>13</v>
      </c>
      <c r="B26" s="31" t="s">
        <v>61</v>
      </c>
      <c r="C26" s="39" t="s">
        <v>62</v>
      </c>
      <c r="D26" s="40"/>
      <c r="E26" s="32"/>
      <c r="F26" s="5" t="s">
        <v>33</v>
      </c>
      <c r="G26" s="5">
        <v>2500</v>
      </c>
      <c r="H26" s="33"/>
      <c r="I26" s="35">
        <f t="shared" si="0"/>
        <v>0</v>
      </c>
    </row>
    <row r="27" spans="1:9" ht="92.5" customHeight="1">
      <c r="A27" s="4">
        <v>14</v>
      </c>
      <c r="B27" s="31" t="s">
        <v>56</v>
      </c>
      <c r="C27" s="39" t="s">
        <v>60</v>
      </c>
      <c r="D27" s="40"/>
      <c r="E27" s="32"/>
      <c r="F27" s="5" t="s">
        <v>33</v>
      </c>
      <c r="G27" s="5">
        <v>400</v>
      </c>
      <c r="H27" s="33"/>
      <c r="I27" s="35">
        <f t="shared" si="0"/>
        <v>0</v>
      </c>
    </row>
    <row r="28" spans="1:9" ht="95.5" customHeight="1">
      <c r="A28" s="4">
        <v>15</v>
      </c>
      <c r="B28" s="31" t="s">
        <v>14</v>
      </c>
      <c r="C28" s="39" t="s">
        <v>45</v>
      </c>
      <c r="D28" s="40"/>
      <c r="E28" s="32"/>
      <c r="F28" s="5" t="s">
        <v>33</v>
      </c>
      <c r="G28" s="5">
        <v>200</v>
      </c>
      <c r="H28" s="14"/>
      <c r="I28" s="35">
        <f t="shared" si="0"/>
        <v>0</v>
      </c>
    </row>
    <row r="29" spans="1:9" ht="89.5" customHeight="1">
      <c r="A29" s="4">
        <v>16</v>
      </c>
      <c r="B29" s="31" t="s">
        <v>7</v>
      </c>
      <c r="C29" s="39" t="s">
        <v>46</v>
      </c>
      <c r="D29" s="40"/>
      <c r="E29" s="32"/>
      <c r="F29" s="5" t="s">
        <v>33</v>
      </c>
      <c r="G29" s="5">
        <v>12000</v>
      </c>
      <c r="H29" s="14"/>
      <c r="I29" s="35">
        <f t="shared" si="0"/>
        <v>0</v>
      </c>
    </row>
    <row r="30" spans="1:9" ht="95" customHeight="1">
      <c r="A30" s="4">
        <v>17</v>
      </c>
      <c r="B30" s="31" t="s">
        <v>8</v>
      </c>
      <c r="C30" s="39" t="s">
        <v>47</v>
      </c>
      <c r="D30" s="40"/>
      <c r="E30" s="32"/>
      <c r="F30" s="5" t="s">
        <v>33</v>
      </c>
      <c r="G30" s="5">
        <v>1000</v>
      </c>
      <c r="H30" s="14"/>
      <c r="I30" s="35">
        <f t="shared" si="0"/>
        <v>0</v>
      </c>
    </row>
    <row r="31" spans="1:9" ht="96.5" customHeight="1">
      <c r="A31" s="4">
        <v>18</v>
      </c>
      <c r="B31" s="31" t="s">
        <v>10</v>
      </c>
      <c r="C31" s="39" t="s">
        <v>48</v>
      </c>
      <c r="D31" s="40"/>
      <c r="E31" s="32"/>
      <c r="F31" s="5" t="s">
        <v>33</v>
      </c>
      <c r="G31" s="5">
        <v>8000</v>
      </c>
      <c r="H31" s="14"/>
      <c r="I31" s="35">
        <f t="shared" si="0"/>
        <v>0</v>
      </c>
    </row>
    <row r="32" spans="1:9" ht="94.5" customHeight="1">
      <c r="A32" s="4">
        <v>19</v>
      </c>
      <c r="B32" s="31" t="s">
        <v>9</v>
      </c>
      <c r="C32" s="39" t="s">
        <v>49</v>
      </c>
      <c r="D32" s="40"/>
      <c r="E32" s="32"/>
      <c r="F32" s="5" t="s">
        <v>33</v>
      </c>
      <c r="G32" s="5">
        <v>500</v>
      </c>
      <c r="H32" s="14"/>
      <c r="I32" s="35">
        <f t="shared" si="0"/>
        <v>0</v>
      </c>
    </row>
    <row r="33" spans="1:9" ht="94" customHeight="1">
      <c r="A33" s="4">
        <v>20</v>
      </c>
      <c r="B33" s="31" t="s">
        <v>15</v>
      </c>
      <c r="C33" s="39" t="s">
        <v>50</v>
      </c>
      <c r="D33" s="40"/>
      <c r="E33" s="32"/>
      <c r="F33" s="5" t="s">
        <v>33</v>
      </c>
      <c r="G33" s="5">
        <v>6000</v>
      </c>
      <c r="H33" s="14"/>
      <c r="I33" s="35">
        <f t="shared" si="0"/>
        <v>0</v>
      </c>
    </row>
    <row r="34" spans="1:9" ht="98" customHeight="1">
      <c r="A34" s="4">
        <v>21</v>
      </c>
      <c r="B34" s="31" t="s">
        <v>59</v>
      </c>
      <c r="C34" s="39" t="s">
        <v>51</v>
      </c>
      <c r="D34" s="40"/>
      <c r="E34" s="32"/>
      <c r="F34" s="5" t="s">
        <v>33</v>
      </c>
      <c r="G34" s="5">
        <v>4000</v>
      </c>
      <c r="H34" s="14"/>
      <c r="I34" s="35">
        <f t="shared" si="0"/>
        <v>0</v>
      </c>
    </row>
    <row r="35" spans="1:9" ht="80.5" customHeight="1">
      <c r="A35" s="4">
        <v>22</v>
      </c>
      <c r="B35" s="31" t="s">
        <v>57</v>
      </c>
      <c r="C35" s="39" t="s">
        <v>58</v>
      </c>
      <c r="D35" s="40"/>
      <c r="E35" s="32"/>
      <c r="F35" s="5" t="s">
        <v>33</v>
      </c>
      <c r="G35" s="5">
        <v>30</v>
      </c>
      <c r="H35" s="14"/>
      <c r="I35" s="35">
        <f t="shared" si="0"/>
        <v>0</v>
      </c>
    </row>
    <row r="36" spans="1:9" ht="13">
      <c r="A36" s="58" t="s">
        <v>72</v>
      </c>
      <c r="B36" s="59"/>
      <c r="C36" s="59"/>
      <c r="D36" s="59"/>
      <c r="E36" s="59"/>
      <c r="F36" s="59"/>
      <c r="G36" s="59"/>
      <c r="H36" s="60"/>
      <c r="I36" s="34">
        <f>SUM(I14:$I$35)</f>
        <v>0</v>
      </c>
    </row>
    <row r="37" spans="1:9" ht="13">
      <c r="A37" s="71" t="s">
        <v>73</v>
      </c>
      <c r="B37" s="71"/>
      <c r="C37" s="61"/>
      <c r="D37" s="62"/>
      <c r="E37" s="62"/>
      <c r="F37" s="62"/>
      <c r="G37" s="62"/>
      <c r="H37" s="62"/>
      <c r="I37" s="63"/>
    </row>
    <row r="38" spans="1:9">
      <c r="A38" s="46"/>
      <c r="B38" s="46"/>
      <c r="C38" s="46"/>
      <c r="D38" s="46"/>
      <c r="E38" s="46"/>
      <c r="F38" s="46"/>
      <c r="G38" s="46"/>
      <c r="H38" s="46"/>
      <c r="I38" s="46"/>
    </row>
    <row r="40" spans="1:9" ht="13">
      <c r="A40" s="45" t="s">
        <v>74</v>
      </c>
      <c r="B40" s="45"/>
      <c r="C40" s="45"/>
      <c r="D40" s="45"/>
      <c r="E40" s="48"/>
      <c r="F40" s="48"/>
      <c r="G40" s="48"/>
      <c r="H40" s="48"/>
      <c r="I40" s="48"/>
    </row>
    <row r="41" spans="1:9" ht="15" customHeight="1">
      <c r="A41" s="64" t="s">
        <v>75</v>
      </c>
      <c r="B41" s="65"/>
      <c r="C41" s="66"/>
      <c r="D41" s="67"/>
      <c r="E41" s="68"/>
      <c r="F41" s="68"/>
      <c r="G41" s="68"/>
      <c r="H41" s="68"/>
      <c r="I41" s="69"/>
    </row>
    <row r="42" spans="1:9" ht="15" customHeight="1">
      <c r="A42" s="64" t="s">
        <v>76</v>
      </c>
      <c r="B42" s="65"/>
      <c r="C42" s="66"/>
      <c r="D42" s="67"/>
      <c r="E42" s="68"/>
      <c r="F42" s="68"/>
      <c r="G42" s="68"/>
      <c r="H42" s="68"/>
      <c r="I42" s="69"/>
    </row>
    <row r="43" spans="1:9" ht="15" customHeight="1">
      <c r="A43" s="64" t="s">
        <v>77</v>
      </c>
      <c r="B43" s="65"/>
      <c r="C43" s="66"/>
      <c r="D43" s="67"/>
      <c r="E43" s="68"/>
      <c r="F43" s="68"/>
      <c r="G43" s="68"/>
      <c r="H43" s="68"/>
      <c r="I43" s="69"/>
    </row>
    <row r="44" spans="1:9" ht="15" customHeight="1">
      <c r="A44" s="64" t="s">
        <v>78</v>
      </c>
      <c r="B44" s="65"/>
      <c r="C44" s="66"/>
      <c r="D44" s="67"/>
      <c r="E44" s="68"/>
      <c r="F44" s="68"/>
      <c r="G44" s="68"/>
      <c r="H44" s="68"/>
      <c r="I44" s="69"/>
    </row>
    <row r="46" spans="1:9" ht="43" customHeight="1">
      <c r="A46" s="70" t="s">
        <v>79</v>
      </c>
      <c r="B46" s="70"/>
      <c r="C46" s="70"/>
      <c r="D46" s="70"/>
      <c r="E46" s="70"/>
      <c r="F46" s="70"/>
      <c r="G46" s="70"/>
      <c r="H46" s="70"/>
      <c r="I46" s="70"/>
    </row>
    <row r="52" spans="1:4" ht="13">
      <c r="A52" s="45" t="s">
        <v>80</v>
      </c>
      <c r="B52" s="45"/>
      <c r="C52" s="45"/>
      <c r="D52" s="45"/>
    </row>
    <row r="53" spans="1:4">
      <c r="A53" s="48"/>
      <c r="B53" s="48"/>
    </row>
    <row r="54" spans="1:4">
      <c r="A54" s="48"/>
      <c r="B54" s="48"/>
    </row>
  </sheetData>
  <mergeCells count="51">
    <mergeCell ref="A46:I46"/>
    <mergeCell ref="A52:D52"/>
    <mergeCell ref="A53:B53"/>
    <mergeCell ref="A54:B54"/>
    <mergeCell ref="C31:D31"/>
    <mergeCell ref="C32:D32"/>
    <mergeCell ref="C33:D33"/>
    <mergeCell ref="C34:D34"/>
    <mergeCell ref="C35:D35"/>
    <mergeCell ref="A42:C42"/>
    <mergeCell ref="D42:I42"/>
    <mergeCell ref="A43:C43"/>
    <mergeCell ref="D43:I43"/>
    <mergeCell ref="A44:C44"/>
    <mergeCell ref="D44:I44"/>
    <mergeCell ref="A37:B37"/>
    <mergeCell ref="C37:I37"/>
    <mergeCell ref="A38:I38"/>
    <mergeCell ref="A40:D40"/>
    <mergeCell ref="E40:I40"/>
    <mergeCell ref="A41:C41"/>
    <mergeCell ref="D41:I41"/>
    <mergeCell ref="C27:D27"/>
    <mergeCell ref="C28:D28"/>
    <mergeCell ref="C29:D29"/>
    <mergeCell ref="C30:D30"/>
    <mergeCell ref="A36:H36"/>
    <mergeCell ref="C26:D26"/>
    <mergeCell ref="C15:D15"/>
    <mergeCell ref="C16:D16"/>
    <mergeCell ref="C17:D17"/>
    <mergeCell ref="C18:D18"/>
    <mergeCell ref="C19:D19"/>
    <mergeCell ref="C20:D20"/>
    <mergeCell ref="C21:D21"/>
    <mergeCell ref="C22:D22"/>
    <mergeCell ref="C23:D23"/>
    <mergeCell ref="C24:D24"/>
    <mergeCell ref="C25:D25"/>
    <mergeCell ref="C14:D14"/>
    <mergeCell ref="A1:I1"/>
    <mergeCell ref="A2:I2"/>
    <mergeCell ref="H4:I4"/>
    <mergeCell ref="A6:B6"/>
    <mergeCell ref="C6:I6"/>
    <mergeCell ref="A7:B7"/>
    <mergeCell ref="A8:D8"/>
    <mergeCell ref="A9:D9"/>
    <mergeCell ref="A11:B11"/>
    <mergeCell ref="C11:I11"/>
    <mergeCell ref="C13:D13"/>
  </mergeCells>
  <pageMargins left="0.7" right="0.3" top="2" bottom="2" header="0.3" footer="0.3"/>
  <pageSetup paperSize="9" scale="79" fitToHeight="0" orientation="portrait" r:id="rId1"/>
  <headerFoot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ANNEX-1_Specification_NCD-53</vt:lpstr>
      <vt:lpstr>ANNEX-2_Quotation 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Md. Tauhidul Islam</cp:lastModifiedBy>
  <cp:lastPrinted>2026-10-26T05:49:24Z</cp:lastPrinted>
  <dcterms:created xsi:type="dcterms:W3CDTF">2021-05-25T07:05:00Z</dcterms:created>
  <dcterms:modified xsi:type="dcterms:W3CDTF">2026-10-28T14:41:20Z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DBE2DCA6147141ABA3AB74B633603245_12</vt:lpwstr>
  </property>
  <property fmtid="{D5CDD505-2E9C-101B-9397-08002B2CF9AE}" pid="3" name="KSOProductBuildVer">
    <vt:lpwstr>1033-12.2.0.21179</vt:lpwstr>
  </property>
</Properties>
</file>